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4515" windowHeight="516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6" i="1"/>
  <c r="B5" s="1"/>
  <c r="B11"/>
  <c r="C4"/>
  <c r="C5" l="1"/>
  <c r="E9"/>
  <c r="F9" s="1"/>
  <c r="B9"/>
</calcChain>
</file>

<file path=xl/sharedStrings.xml><?xml version="1.0" encoding="utf-8"?>
<sst xmlns="http://schemas.openxmlformats.org/spreadsheetml/2006/main" count="17" uniqueCount="17">
  <si>
    <t>perforation</t>
  </si>
  <si>
    <t>absence perforation</t>
  </si>
  <si>
    <t>répartition théorique</t>
  </si>
  <si>
    <t>effectif attendu</t>
  </si>
  <si>
    <t>effectif observé</t>
  </si>
  <si>
    <t>K1;0,05</t>
  </si>
  <si>
    <t>si Qc&lt;Kddl;alpha</t>
  </si>
  <si>
    <t>si Qc&gt;Kddl;alpha</t>
  </si>
  <si>
    <t>H0 est rejetée donc différence statistiquement significative à alpha%</t>
  </si>
  <si>
    <t>Qc</t>
  </si>
  <si>
    <t>H0</t>
  </si>
  <si>
    <t>H1</t>
  </si>
  <si>
    <t>nombre de perforation coincide entre les 2 groupes</t>
  </si>
  <si>
    <t>nombre de perforation ne coincide pas</t>
  </si>
  <si>
    <t>TEST KHI2 D'AJUSTEMENT</t>
  </si>
  <si>
    <t>il n'y a pas de différence statistiquement siginificative entre les 2 groupes à alpha%</t>
  </si>
  <si>
    <t>Test Chi2</t>
  </si>
</sst>
</file>

<file path=xl/styles.xml><?xml version="1.0" encoding="utf-8"?>
<styleSheet xmlns="http://schemas.openxmlformats.org/spreadsheetml/2006/main">
  <numFmts count="1">
    <numFmt numFmtId="164" formatCode="0.0%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0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workbookViewId="0"/>
  </sheetViews>
  <sheetFormatPr baseColWidth="10" defaultRowHeight="15"/>
  <cols>
    <col min="1" max="1" width="20" bestFit="1" customWidth="1"/>
  </cols>
  <sheetData>
    <row r="1" spans="1:6">
      <c r="A1" t="s">
        <v>14</v>
      </c>
    </row>
    <row r="3" spans="1:6">
      <c r="B3" t="s">
        <v>0</v>
      </c>
      <c r="C3" t="s">
        <v>1</v>
      </c>
    </row>
    <row r="4" spans="1:6">
      <c r="A4" t="s">
        <v>2</v>
      </c>
      <c r="B4" s="1">
        <v>0.01</v>
      </c>
      <c r="C4" s="1">
        <f>1-B4</f>
        <v>0.99</v>
      </c>
    </row>
    <row r="5" spans="1:6">
      <c r="A5" t="s">
        <v>3</v>
      </c>
      <c r="B5">
        <f>B4*D6</f>
        <v>1.67</v>
      </c>
      <c r="C5">
        <f>C4*D6</f>
        <v>165.33</v>
      </c>
    </row>
    <row r="6" spans="1:6">
      <c r="A6" t="s">
        <v>4</v>
      </c>
      <c r="B6">
        <v>4</v>
      </c>
      <c r="C6">
        <v>163</v>
      </c>
      <c r="D6">
        <f>B6+C6</f>
        <v>167</v>
      </c>
    </row>
    <row r="9" spans="1:6">
      <c r="A9" t="s">
        <v>9</v>
      </c>
      <c r="B9">
        <f>((B6-B5)*(B6-B5))/B5+((C6-C5)*(C6-C5))/C5</f>
        <v>3.2836750740942366</v>
      </c>
      <c r="D9" t="s">
        <v>16</v>
      </c>
      <c r="E9">
        <f>CHITEST(B6:C6,B5:C5)</f>
        <v>6.9972092271533379E-2</v>
      </c>
      <c r="F9" s="2">
        <f>E9</f>
        <v>6.9972092271533379E-2</v>
      </c>
    </row>
    <row r="11" spans="1:6">
      <c r="A11" t="s">
        <v>5</v>
      </c>
      <c r="B11">
        <f>CHIINV(0.05,1)</f>
        <v>3.841459149489757</v>
      </c>
    </row>
    <row r="13" spans="1:6">
      <c r="A13" t="s">
        <v>6</v>
      </c>
      <c r="B13" t="s">
        <v>15</v>
      </c>
    </row>
    <row r="14" spans="1:6">
      <c r="A14" t="s">
        <v>7</v>
      </c>
      <c r="B14" t="s">
        <v>8</v>
      </c>
    </row>
    <row r="16" spans="1:6">
      <c r="A16" t="s">
        <v>10</v>
      </c>
      <c r="B16" t="s">
        <v>12</v>
      </c>
    </row>
    <row r="17" spans="1:2">
      <c r="A17" t="s">
        <v>11</v>
      </c>
      <c r="B17" t="s">
        <v>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2010-08-01T22:32:37Z</dcterms:created>
  <dcterms:modified xsi:type="dcterms:W3CDTF">2011-02-21T00:30:12Z</dcterms:modified>
</cp:coreProperties>
</file>