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20730" windowHeight="100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19" i="1" l="1"/>
  <c r="H23" i="1" l="1"/>
  <c r="H21" i="1"/>
  <c r="H10" i="1" l="1"/>
  <c r="H18" i="1"/>
  <c r="H5" i="1" l="1"/>
  <c r="H14" i="1"/>
  <c r="H4" i="1"/>
  <c r="H3" i="1"/>
  <c r="H2" i="1"/>
  <c r="H12" i="1"/>
  <c r="H6" i="1"/>
  <c r="H7" i="1"/>
  <c r="H8" i="1"/>
  <c r="H9" i="1"/>
  <c r="H11" i="1"/>
  <c r="H13" i="1"/>
  <c r="H15" i="1"/>
  <c r="H16" i="1"/>
  <c r="H17" i="1"/>
  <c r="H20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</calcChain>
</file>

<file path=xl/sharedStrings.xml><?xml version="1.0" encoding="utf-8"?>
<sst xmlns="http://schemas.openxmlformats.org/spreadsheetml/2006/main" count="86" uniqueCount="83">
  <si>
    <t>MARQUE</t>
  </si>
  <si>
    <t>IMPLANT</t>
  </si>
  <si>
    <t>VIS CICAT</t>
  </si>
  <si>
    <t>ANALOGUE</t>
  </si>
  <si>
    <t>PILIER</t>
  </si>
  <si>
    <t>TRANSFERT</t>
  </si>
  <si>
    <t>AB IMPLANT</t>
  </si>
  <si>
    <t>CAS COMPLET</t>
  </si>
  <si>
    <t>FORET</t>
  </si>
  <si>
    <t>ALPHABIO</t>
  </si>
  <si>
    <t>ANTHOGYR</t>
  </si>
  <si>
    <t>100i+25i</t>
  </si>
  <si>
    <t>ASTRATECH</t>
  </si>
  <si>
    <t>ATOLL</t>
  </si>
  <si>
    <t>BIOMET 3i</t>
  </si>
  <si>
    <t>BIOTECK INT</t>
  </si>
  <si>
    <t>BREDENT</t>
  </si>
  <si>
    <t>50i+15i</t>
  </si>
  <si>
    <t>100i+30i</t>
  </si>
  <si>
    <t>CAMLOG</t>
  </si>
  <si>
    <t>DENTIUM</t>
  </si>
  <si>
    <t>DENTSPLY</t>
  </si>
  <si>
    <t>DIMAR-ALLHEX</t>
  </si>
  <si>
    <t>EASY IMPLANT</t>
  </si>
  <si>
    <t>20i+5i</t>
  </si>
  <si>
    <t>EUROTECHNIKA</t>
  </si>
  <si>
    <t>25i+12i</t>
  </si>
  <si>
    <t>50i+35i</t>
  </si>
  <si>
    <t>100i+100i</t>
  </si>
  <si>
    <t>KEYSTONE</t>
  </si>
  <si>
    <t>20i+7i</t>
  </si>
  <si>
    <t>100i+35i</t>
  </si>
  <si>
    <t>MIS(C1)</t>
  </si>
  <si>
    <t>LEONE</t>
  </si>
  <si>
    <t>25i+5i</t>
  </si>
  <si>
    <t>50i+16i</t>
  </si>
  <si>
    <t>100i+45i</t>
  </si>
  <si>
    <t>20i+6i</t>
  </si>
  <si>
    <t>TBR</t>
  </si>
  <si>
    <t>TEKKA</t>
  </si>
  <si>
    <t>THOMMEN</t>
  </si>
  <si>
    <t>ZIMMER</t>
  </si>
  <si>
    <t>20i+3i</t>
  </si>
  <si>
    <t>COUV</t>
  </si>
  <si>
    <t>95i+30i</t>
  </si>
  <si>
    <t>38i+7i</t>
  </si>
  <si>
    <t>MOINS CHER</t>
  </si>
  <si>
    <t>ENCORE MOINS</t>
  </si>
  <si>
    <t>BEAUCOUP MOINS</t>
  </si>
  <si>
    <t>ID (legacy3)</t>
  </si>
  <si>
    <t>NOBEL (replace conique)</t>
  </si>
  <si>
    <t>CHAMPION</t>
  </si>
  <si>
    <t>STOCK VIRTUEL</t>
  </si>
  <si>
    <t>140€+pilier offert</t>
  </si>
  <si>
    <t>15i+290,33</t>
  </si>
  <si>
    <t>50i+14i</t>
  </si>
  <si>
    <t>188€80</t>
  </si>
  <si>
    <t>40i=177€</t>
  </si>
  <si>
    <t>70i=168€57</t>
  </si>
  <si>
    <t>150i=219€33</t>
  </si>
  <si>
    <t>150i=180€</t>
  </si>
  <si>
    <t>140€ tout inclus</t>
  </si>
  <si>
    <t>50i+10i</t>
  </si>
  <si>
    <t>IDI (ID ALL)</t>
  </si>
  <si>
    <t>20i=204€</t>
  </si>
  <si>
    <t>50i+30i=170€</t>
  </si>
  <si>
    <t>MIS(V3)</t>
  </si>
  <si>
    <t>NOBEL(ACTIVE)</t>
  </si>
  <si>
    <t>CORTEX</t>
  </si>
  <si>
    <t>trousse</t>
  </si>
  <si>
    <t>trousse+prothèse</t>
  </si>
  <si>
    <t>STRAUMANN(bonelevel)</t>
  </si>
  <si>
    <t>90à120</t>
  </si>
  <si>
    <t>50i+35i=128€82</t>
  </si>
  <si>
    <t>500i=conebeam offert</t>
  </si>
  <si>
    <t>DITRON</t>
  </si>
  <si>
    <t>10i+5i=66€66</t>
  </si>
  <si>
    <t>TOV</t>
  </si>
  <si>
    <t>MEDICAL PRODUCTION</t>
  </si>
  <si>
    <t>WEEGO</t>
  </si>
  <si>
    <t>GC AADVA</t>
  </si>
  <si>
    <t>ImplaSKY(BlueSkyBio)</t>
  </si>
  <si>
    <t>118€80 implant +vis couv+cicat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</si>
</sst>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6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9" zoomScale="85" zoomScaleNormal="85" workbookViewId="0">
      <selection activeCell="I19" sqref="I19"/>
    </sheetView>
  </sheetViews>
  <sheetFormatPr baseColWidth="10" defaultRowHeight="15" x14ac:dyDescent="0.25"/>
  <cols>
    <col min="1" max="1" width="22.140625" customWidth="1"/>
    <col min="2" max="2" width="8.42578125" customWidth="1"/>
    <col min="3" max="3" width="8.28515625" customWidth="1"/>
    <col min="4" max="4" width="9.140625" customWidth="1"/>
    <col min="5" max="5" width="9.28515625" customWidth="1"/>
    <col min="6" max="6" width="8.7109375" customWidth="1"/>
    <col min="7" max="7" width="9.28515625" customWidth="1"/>
    <col min="8" max="8" width="15.28515625" customWidth="1"/>
    <col min="9" max="9" width="10.140625" customWidth="1"/>
    <col min="10" max="10" width="12.42578125" customWidth="1"/>
    <col min="11" max="11" width="17" customWidth="1"/>
    <col min="12" max="12" width="23.28515625" customWidth="1"/>
    <col min="13" max="13" width="34.28515625" customWidth="1"/>
  </cols>
  <sheetData>
    <row r="1" spans="1:13" ht="16.5" thickTop="1" thickBot="1" x14ac:dyDescent="0.3">
      <c r="A1" s="5" t="s">
        <v>0</v>
      </c>
      <c r="B1" s="6" t="s">
        <v>1</v>
      </c>
      <c r="C1" s="6" t="s">
        <v>43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7</v>
      </c>
      <c r="I1" s="6" t="s">
        <v>8</v>
      </c>
      <c r="J1" s="6">
        <v>25</v>
      </c>
      <c r="K1" s="6">
        <v>50</v>
      </c>
      <c r="L1" s="6">
        <v>100</v>
      </c>
      <c r="M1" s="7"/>
    </row>
    <row r="2" spans="1:13" ht="15.75" thickTop="1" x14ac:dyDescent="0.25">
      <c r="A2" s="3" t="s">
        <v>6</v>
      </c>
      <c r="B2" s="3">
        <v>60</v>
      </c>
      <c r="C2" s="3">
        <v>0</v>
      </c>
      <c r="D2" s="3">
        <v>20</v>
      </c>
      <c r="E2" s="3">
        <v>8</v>
      </c>
      <c r="F2" s="3">
        <v>50</v>
      </c>
      <c r="G2" s="3">
        <v>20</v>
      </c>
      <c r="H2" s="3">
        <f>SUM(B2,C2,D2,E2,F2,G2)</f>
        <v>158</v>
      </c>
      <c r="I2" s="3">
        <v>35</v>
      </c>
      <c r="J2" s="3" t="s">
        <v>46</v>
      </c>
      <c r="K2" s="3" t="s">
        <v>47</v>
      </c>
      <c r="L2" s="3" t="s">
        <v>48</v>
      </c>
      <c r="M2" s="4"/>
    </row>
    <row r="3" spans="1:13" x14ac:dyDescent="0.25">
      <c r="A3" s="2" t="s">
        <v>9</v>
      </c>
      <c r="B3" s="2">
        <v>130</v>
      </c>
      <c r="C3" s="2">
        <v>0</v>
      </c>
      <c r="D3" s="2">
        <v>20</v>
      </c>
      <c r="E3" s="2">
        <v>25</v>
      </c>
      <c r="F3" s="2">
        <v>60</v>
      </c>
      <c r="G3" s="2">
        <v>32</v>
      </c>
      <c r="H3" s="3">
        <f>SUM(B3,D3,E3,F3,G3)</f>
        <v>267</v>
      </c>
      <c r="I3" s="2">
        <v>60</v>
      </c>
      <c r="J3" s="2"/>
      <c r="K3" s="8">
        <v>90</v>
      </c>
      <c r="L3" s="2" t="s">
        <v>53</v>
      </c>
      <c r="M3" s="1"/>
    </row>
    <row r="4" spans="1:13" x14ac:dyDescent="0.25">
      <c r="A4" s="2" t="s">
        <v>10</v>
      </c>
      <c r="B4" s="2">
        <v>183</v>
      </c>
      <c r="C4" s="2">
        <v>0</v>
      </c>
      <c r="D4" s="2">
        <v>40</v>
      </c>
      <c r="E4" s="2">
        <v>32</v>
      </c>
      <c r="F4" s="2">
        <v>103.86</v>
      </c>
      <c r="G4" s="2">
        <v>44</v>
      </c>
      <c r="H4" s="3">
        <f>SUM(B4,D4,E4,F4,G4)</f>
        <v>402.86</v>
      </c>
      <c r="I4" s="2">
        <v>99.66</v>
      </c>
      <c r="J4" s="8">
        <v>173</v>
      </c>
      <c r="K4" s="8">
        <v>155</v>
      </c>
      <c r="L4" s="8">
        <v>132</v>
      </c>
      <c r="M4" s="1"/>
    </row>
    <row r="5" spans="1:13" x14ac:dyDescent="0.25">
      <c r="A5" s="2" t="s">
        <v>12</v>
      </c>
      <c r="B5" s="2">
        <v>322</v>
      </c>
      <c r="C5" s="2">
        <v>40</v>
      </c>
      <c r="D5" s="2">
        <v>58</v>
      </c>
      <c r="E5" s="2">
        <v>33</v>
      </c>
      <c r="F5" s="2">
        <v>196</v>
      </c>
      <c r="G5" s="2">
        <v>65</v>
      </c>
      <c r="H5" s="3">
        <f>SUM(B5,C5:D5,E5,F5,G5)</f>
        <v>714</v>
      </c>
      <c r="I5" s="2">
        <v>54</v>
      </c>
      <c r="J5" s="2" t="s">
        <v>54</v>
      </c>
      <c r="K5" s="2">
        <v>230.3</v>
      </c>
      <c r="L5" s="2" t="s">
        <v>59</v>
      </c>
      <c r="M5" s="1"/>
    </row>
    <row r="6" spans="1:13" x14ac:dyDescent="0.25">
      <c r="A6" s="2" t="s">
        <v>13</v>
      </c>
      <c r="B6" s="2">
        <v>122</v>
      </c>
      <c r="C6" s="2">
        <v>0</v>
      </c>
      <c r="D6" s="2">
        <v>15</v>
      </c>
      <c r="E6" s="2">
        <v>15</v>
      </c>
      <c r="F6" s="2">
        <v>98</v>
      </c>
      <c r="G6" s="2">
        <v>15</v>
      </c>
      <c r="H6" s="3">
        <f t="shared" ref="H6:H36" si="0">SUM(B6,C6,D6,E6,F6,G6)</f>
        <v>265</v>
      </c>
      <c r="I6" s="2">
        <v>80</v>
      </c>
      <c r="J6" s="2">
        <v>100</v>
      </c>
      <c r="K6" s="2"/>
      <c r="L6" s="2"/>
      <c r="M6" s="1"/>
    </row>
    <row r="7" spans="1:13" x14ac:dyDescent="0.25">
      <c r="A7" s="2" t="s">
        <v>14</v>
      </c>
      <c r="B7" s="2">
        <v>312</v>
      </c>
      <c r="C7" s="2">
        <v>0</v>
      </c>
      <c r="D7" s="2">
        <v>57.6</v>
      </c>
      <c r="E7" s="2">
        <v>27.6</v>
      </c>
      <c r="F7" s="2">
        <v>123.6</v>
      </c>
      <c r="G7" s="2">
        <v>52.8</v>
      </c>
      <c r="H7" s="3">
        <f t="shared" si="0"/>
        <v>573.6</v>
      </c>
      <c r="I7" s="2">
        <v>135</v>
      </c>
      <c r="J7" s="2" t="s">
        <v>34</v>
      </c>
      <c r="K7" s="2" t="s">
        <v>55</v>
      </c>
      <c r="L7" s="2"/>
      <c r="M7" s="1"/>
    </row>
    <row r="8" spans="1:13" x14ac:dyDescent="0.25">
      <c r="A8" s="2" t="s">
        <v>15</v>
      </c>
      <c r="B8" s="2">
        <v>195</v>
      </c>
      <c r="C8" s="2">
        <v>0</v>
      </c>
      <c r="D8" s="2">
        <v>0</v>
      </c>
      <c r="E8" s="2">
        <v>35</v>
      </c>
      <c r="F8" s="2">
        <v>78</v>
      </c>
      <c r="G8" s="2">
        <v>35</v>
      </c>
      <c r="H8" s="3">
        <f t="shared" si="0"/>
        <v>343</v>
      </c>
      <c r="I8" s="2">
        <v>125</v>
      </c>
      <c r="J8" s="2"/>
      <c r="K8" s="8">
        <v>130</v>
      </c>
      <c r="L8" s="8">
        <v>107</v>
      </c>
      <c r="M8" s="1"/>
    </row>
    <row r="9" spans="1:13" x14ac:dyDescent="0.25">
      <c r="A9" s="2" t="s">
        <v>16</v>
      </c>
      <c r="B9" s="2">
        <v>214</v>
      </c>
      <c r="C9" s="2">
        <v>0</v>
      </c>
      <c r="D9" s="2"/>
      <c r="E9" s="2"/>
      <c r="F9" s="2"/>
      <c r="G9" s="2"/>
      <c r="H9" s="3">
        <f t="shared" si="0"/>
        <v>214</v>
      </c>
      <c r="I9" s="2"/>
      <c r="J9" s="2"/>
      <c r="K9" s="2" t="s">
        <v>17</v>
      </c>
      <c r="L9" s="2" t="s">
        <v>18</v>
      </c>
      <c r="M9" s="1"/>
    </row>
    <row r="10" spans="1:13" x14ac:dyDescent="0.25">
      <c r="A10" s="2" t="s">
        <v>51</v>
      </c>
      <c r="B10" s="2">
        <v>63.13</v>
      </c>
      <c r="C10" s="2">
        <v>0</v>
      </c>
      <c r="D10" s="2">
        <v>22.61</v>
      </c>
      <c r="E10" s="2">
        <v>19.04</v>
      </c>
      <c r="F10" s="2">
        <v>34.51</v>
      </c>
      <c r="G10" s="2">
        <v>22.61</v>
      </c>
      <c r="H10" s="3">
        <f t="shared" si="0"/>
        <v>161.89999999999998</v>
      </c>
      <c r="I10" s="2">
        <v>40</v>
      </c>
      <c r="J10" s="2"/>
      <c r="K10" s="2"/>
      <c r="L10" s="2"/>
      <c r="M10" s="1"/>
    </row>
    <row r="11" spans="1:13" x14ac:dyDescent="0.25">
      <c r="A11" s="2" t="s">
        <v>19</v>
      </c>
      <c r="B11" s="2">
        <v>236</v>
      </c>
      <c r="C11" s="2">
        <v>0</v>
      </c>
      <c r="D11" s="2">
        <v>36</v>
      </c>
      <c r="E11" s="2">
        <v>26</v>
      </c>
      <c r="F11" s="2">
        <v>122</v>
      </c>
      <c r="G11" s="2">
        <v>49.2</v>
      </c>
      <c r="H11" s="3">
        <f t="shared" si="0"/>
        <v>469.2</v>
      </c>
      <c r="I11" s="2">
        <v>110</v>
      </c>
      <c r="J11" s="2" t="s">
        <v>56</v>
      </c>
      <c r="K11" s="2" t="s">
        <v>57</v>
      </c>
      <c r="L11" s="2" t="s">
        <v>58</v>
      </c>
      <c r="M11" s="1"/>
    </row>
    <row r="12" spans="1:13" x14ac:dyDescent="0.25">
      <c r="A12" s="2" t="s">
        <v>20</v>
      </c>
      <c r="B12" s="2">
        <v>130</v>
      </c>
      <c r="C12" s="2">
        <v>0</v>
      </c>
      <c r="D12" s="2">
        <v>33</v>
      </c>
      <c r="E12" s="2">
        <v>30</v>
      </c>
      <c r="F12" s="2">
        <v>65</v>
      </c>
      <c r="G12" s="2">
        <v>55</v>
      </c>
      <c r="H12" s="3">
        <f t="shared" si="0"/>
        <v>313</v>
      </c>
      <c r="I12" s="2"/>
      <c r="J12" s="2"/>
      <c r="K12" s="2" t="s">
        <v>45</v>
      </c>
      <c r="L12" s="2" t="s">
        <v>44</v>
      </c>
      <c r="M12" s="1"/>
    </row>
    <row r="13" spans="1:13" x14ac:dyDescent="0.25">
      <c r="A13" s="2" t="s">
        <v>21</v>
      </c>
      <c r="B13" s="2">
        <v>270</v>
      </c>
      <c r="C13" s="2">
        <v>0</v>
      </c>
      <c r="D13" s="2">
        <v>45</v>
      </c>
      <c r="E13" s="2">
        <v>47</v>
      </c>
      <c r="F13" s="2">
        <v>124</v>
      </c>
      <c r="G13" s="2">
        <v>47</v>
      </c>
      <c r="H13" s="3">
        <f t="shared" si="0"/>
        <v>533</v>
      </c>
      <c r="I13" s="2">
        <v>115</v>
      </c>
      <c r="J13" s="2"/>
      <c r="K13" s="8">
        <v>189</v>
      </c>
      <c r="L13" s="2" t="s">
        <v>60</v>
      </c>
      <c r="M13" s="1"/>
    </row>
    <row r="14" spans="1:13" x14ac:dyDescent="0.25">
      <c r="A14" s="2" t="s">
        <v>22</v>
      </c>
      <c r="B14" s="2">
        <v>80</v>
      </c>
      <c r="C14" s="2">
        <v>0</v>
      </c>
      <c r="D14" s="2">
        <v>22</v>
      </c>
      <c r="E14" s="2">
        <v>20</v>
      </c>
      <c r="F14" s="2">
        <v>40</v>
      </c>
      <c r="G14" s="2">
        <v>20</v>
      </c>
      <c r="H14" s="3">
        <f>SUM(B14,D14,E14,F14,G14)</f>
        <v>182</v>
      </c>
      <c r="I14" s="2"/>
      <c r="J14" s="2"/>
      <c r="K14" s="2"/>
      <c r="L14" s="8">
        <v>60</v>
      </c>
      <c r="M14" s="1"/>
    </row>
    <row r="15" spans="1:13" x14ac:dyDescent="0.25">
      <c r="A15" s="2" t="s">
        <v>23</v>
      </c>
      <c r="B15" s="2">
        <v>189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3">
        <f t="shared" si="0"/>
        <v>189</v>
      </c>
      <c r="I15" s="2">
        <v>27</v>
      </c>
      <c r="J15" s="2"/>
      <c r="K15" s="8"/>
      <c r="L15" s="8" t="s">
        <v>61</v>
      </c>
      <c r="M15" s="1"/>
    </row>
    <row r="16" spans="1:13" x14ac:dyDescent="0.25">
      <c r="A16" s="2" t="s">
        <v>25</v>
      </c>
      <c r="B16" s="2">
        <v>198</v>
      </c>
      <c r="C16" s="2">
        <v>0</v>
      </c>
      <c r="D16" s="2">
        <v>44</v>
      </c>
      <c r="E16" s="2">
        <v>28</v>
      </c>
      <c r="F16" s="2">
        <v>92</v>
      </c>
      <c r="G16" s="2">
        <v>0</v>
      </c>
      <c r="H16" s="3">
        <f t="shared" si="0"/>
        <v>362</v>
      </c>
      <c r="I16" s="2">
        <v>55</v>
      </c>
      <c r="J16" s="2" t="s">
        <v>26</v>
      </c>
      <c r="K16" s="2" t="s">
        <v>27</v>
      </c>
      <c r="L16" s="2" t="s">
        <v>28</v>
      </c>
      <c r="M16" s="1"/>
    </row>
    <row r="17" spans="1:13" x14ac:dyDescent="0.25">
      <c r="A17" s="2" t="s">
        <v>49</v>
      </c>
      <c r="B17" s="2">
        <v>174</v>
      </c>
      <c r="C17" s="2">
        <v>0</v>
      </c>
      <c r="D17" s="2">
        <v>0</v>
      </c>
      <c r="E17" s="2">
        <v>17.940000000000001</v>
      </c>
      <c r="F17" s="2">
        <v>0</v>
      </c>
      <c r="G17" s="2">
        <v>0</v>
      </c>
      <c r="H17" s="3">
        <f t="shared" si="0"/>
        <v>191.94</v>
      </c>
      <c r="I17" s="2">
        <v>55</v>
      </c>
      <c r="J17" s="2" t="s">
        <v>42</v>
      </c>
      <c r="K17" s="2" t="s">
        <v>62</v>
      </c>
      <c r="L17" s="2" t="s">
        <v>11</v>
      </c>
      <c r="M17" s="1"/>
    </row>
    <row r="18" spans="1:13" x14ac:dyDescent="0.25">
      <c r="A18" s="2" t="s">
        <v>63</v>
      </c>
      <c r="B18" s="2">
        <v>221.23</v>
      </c>
      <c r="C18" s="2">
        <v>0</v>
      </c>
      <c r="D18" s="2">
        <v>0</v>
      </c>
      <c r="E18" s="2">
        <v>23.36</v>
      </c>
      <c r="F18" s="2">
        <v>94.58</v>
      </c>
      <c r="G18" s="2">
        <v>36.619999999999997</v>
      </c>
      <c r="H18" s="3">
        <f>SUM(B18,C18,D18,E18,F18,G18)</f>
        <v>375.78999999999996</v>
      </c>
      <c r="I18" s="2">
        <v>107.12</v>
      </c>
      <c r="J18" s="9">
        <v>0.5</v>
      </c>
      <c r="K18" s="2"/>
      <c r="L18" s="2"/>
      <c r="M18" s="1"/>
    </row>
    <row r="19" spans="1:13" x14ac:dyDescent="0.25">
      <c r="A19" s="2" t="s">
        <v>81</v>
      </c>
      <c r="B19" s="2">
        <v>180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3">
        <f>SUM(B19,C19,D19,E19,F19,G19)</f>
        <v>180</v>
      </c>
      <c r="I19" s="2">
        <v>70</v>
      </c>
      <c r="J19" s="9"/>
      <c r="K19" s="2"/>
      <c r="L19" s="2"/>
      <c r="M19" s="1" t="s">
        <v>82</v>
      </c>
    </row>
    <row r="20" spans="1:13" x14ac:dyDescent="0.25">
      <c r="A20" s="2" t="s">
        <v>29</v>
      </c>
      <c r="B20" s="2">
        <v>250</v>
      </c>
      <c r="C20" s="2">
        <v>0</v>
      </c>
      <c r="D20" s="2">
        <v>52.18</v>
      </c>
      <c r="E20" s="2">
        <v>22.08</v>
      </c>
      <c r="F20" s="2">
        <v>117</v>
      </c>
      <c r="G20" s="2">
        <v>49.16</v>
      </c>
      <c r="H20" s="3">
        <f t="shared" si="0"/>
        <v>490.41999999999996</v>
      </c>
      <c r="I20" s="2">
        <v>132.44</v>
      </c>
      <c r="J20" s="2" t="s">
        <v>64</v>
      </c>
      <c r="K20" s="8">
        <v>186</v>
      </c>
      <c r="L20" s="2"/>
      <c r="M20" s="1"/>
    </row>
    <row r="21" spans="1:13" x14ac:dyDescent="0.25">
      <c r="A21" s="2" t="s">
        <v>66</v>
      </c>
      <c r="B21" s="2">
        <v>300</v>
      </c>
      <c r="C21" s="2">
        <v>0</v>
      </c>
      <c r="D21" s="2">
        <v>30</v>
      </c>
      <c r="E21" s="2">
        <v>25</v>
      </c>
      <c r="F21" s="2">
        <v>70</v>
      </c>
      <c r="G21" s="2">
        <v>60</v>
      </c>
      <c r="H21" s="3">
        <f t="shared" si="0"/>
        <v>485</v>
      </c>
      <c r="I21" s="2">
        <v>80</v>
      </c>
      <c r="J21" s="2"/>
      <c r="K21" s="8"/>
      <c r="L21" s="2"/>
      <c r="M21" s="1"/>
    </row>
    <row r="22" spans="1:13" x14ac:dyDescent="0.25">
      <c r="A22" s="2" t="s">
        <v>32</v>
      </c>
      <c r="B22" s="2">
        <v>250</v>
      </c>
      <c r="C22" s="2">
        <v>0</v>
      </c>
      <c r="D22" s="2">
        <v>30</v>
      </c>
      <c r="E22" s="2">
        <v>25</v>
      </c>
      <c r="F22" s="2">
        <v>70</v>
      </c>
      <c r="G22" s="2">
        <v>60</v>
      </c>
      <c r="H22" s="3">
        <f t="shared" si="0"/>
        <v>435</v>
      </c>
      <c r="I22" s="2">
        <v>80</v>
      </c>
      <c r="J22" s="2"/>
      <c r="K22" s="2" t="s">
        <v>65</v>
      </c>
      <c r="L22" s="2"/>
      <c r="M22" s="1"/>
    </row>
    <row r="23" spans="1:13" x14ac:dyDescent="0.25">
      <c r="A23" s="2" t="s">
        <v>67</v>
      </c>
      <c r="B23" s="2">
        <v>381</v>
      </c>
      <c r="C23" s="2">
        <v>29</v>
      </c>
      <c r="D23" s="2">
        <v>0</v>
      </c>
      <c r="E23" s="2">
        <v>17</v>
      </c>
      <c r="F23" s="2">
        <v>160</v>
      </c>
      <c r="G23" s="2">
        <v>0</v>
      </c>
      <c r="H23" s="3">
        <f t="shared" si="0"/>
        <v>587</v>
      </c>
      <c r="I23" s="2">
        <v>27.51</v>
      </c>
      <c r="J23" s="2"/>
      <c r="K23" s="2"/>
      <c r="L23" s="2"/>
      <c r="M23" s="1"/>
    </row>
    <row r="24" spans="1:13" x14ac:dyDescent="0.25">
      <c r="A24" s="2" t="s">
        <v>50</v>
      </c>
      <c r="B24" s="2">
        <v>358</v>
      </c>
      <c r="C24" s="2">
        <v>29</v>
      </c>
      <c r="D24" s="2">
        <v>0</v>
      </c>
      <c r="E24" s="2">
        <v>17</v>
      </c>
      <c r="F24" s="2">
        <v>160</v>
      </c>
      <c r="G24" s="2">
        <v>0</v>
      </c>
      <c r="H24" s="3">
        <f t="shared" si="0"/>
        <v>564</v>
      </c>
      <c r="I24" s="2">
        <v>27.51</v>
      </c>
      <c r="J24" s="2"/>
      <c r="K24" s="2"/>
      <c r="L24" s="2"/>
      <c r="M24" s="1"/>
    </row>
    <row r="25" spans="1:13" x14ac:dyDescent="0.25">
      <c r="A25" s="2" t="s">
        <v>33</v>
      </c>
      <c r="B25" s="2">
        <v>166.55</v>
      </c>
      <c r="C25" s="2">
        <v>0</v>
      </c>
      <c r="D25" s="2">
        <v>48.57</v>
      </c>
      <c r="E25" s="2">
        <v>8.32</v>
      </c>
      <c r="F25" s="2">
        <v>113</v>
      </c>
      <c r="G25" s="2">
        <v>27.78</v>
      </c>
      <c r="H25" s="3">
        <f t="shared" si="0"/>
        <v>364.22</v>
      </c>
      <c r="I25" s="2">
        <v>62</v>
      </c>
      <c r="J25" s="2" t="s">
        <v>34</v>
      </c>
      <c r="K25" s="2"/>
      <c r="L25" s="2"/>
      <c r="M25" s="1"/>
    </row>
    <row r="26" spans="1:13" x14ac:dyDescent="0.25">
      <c r="A26" s="2" t="s">
        <v>68</v>
      </c>
      <c r="B26" s="2">
        <v>156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3">
        <f t="shared" si="0"/>
        <v>156</v>
      </c>
      <c r="I26" s="2">
        <v>0</v>
      </c>
      <c r="J26" s="2" t="s">
        <v>69</v>
      </c>
      <c r="K26" s="2" t="s">
        <v>70</v>
      </c>
      <c r="L26" s="2" t="s">
        <v>36</v>
      </c>
      <c r="M26" s="1"/>
    </row>
    <row r="27" spans="1:13" x14ac:dyDescent="0.25">
      <c r="A27" s="2" t="s">
        <v>71</v>
      </c>
      <c r="B27" s="2">
        <v>337</v>
      </c>
      <c r="C27" s="2">
        <v>0</v>
      </c>
      <c r="D27" s="2">
        <v>50</v>
      </c>
      <c r="E27" s="2">
        <v>35</v>
      </c>
      <c r="F27" s="2">
        <v>140</v>
      </c>
      <c r="G27" s="2">
        <v>35</v>
      </c>
      <c r="H27" s="3">
        <f t="shared" si="0"/>
        <v>597</v>
      </c>
      <c r="I27" s="2" t="s">
        <v>72</v>
      </c>
      <c r="J27" s="2" t="s">
        <v>37</v>
      </c>
      <c r="K27" s="2" t="s">
        <v>35</v>
      </c>
      <c r="L27" s="2" t="s">
        <v>31</v>
      </c>
      <c r="M27" s="1"/>
    </row>
    <row r="28" spans="1:13" x14ac:dyDescent="0.25">
      <c r="A28" s="2" t="s">
        <v>38</v>
      </c>
      <c r="B28" s="2">
        <v>219</v>
      </c>
      <c r="C28" s="2">
        <v>0</v>
      </c>
      <c r="D28" s="2">
        <v>39</v>
      </c>
      <c r="E28" s="2">
        <v>30</v>
      </c>
      <c r="F28" s="2">
        <v>77</v>
      </c>
      <c r="G28" s="2">
        <v>60</v>
      </c>
      <c r="H28" s="3">
        <f t="shared" si="0"/>
        <v>425</v>
      </c>
      <c r="I28" s="2">
        <v>60</v>
      </c>
      <c r="J28" s="8"/>
      <c r="K28" s="2" t="s">
        <v>73</v>
      </c>
      <c r="L28" s="2" t="s">
        <v>74</v>
      </c>
      <c r="M28" s="1" t="s">
        <v>52</v>
      </c>
    </row>
    <row r="29" spans="1:13" x14ac:dyDescent="0.25">
      <c r="A29" s="2" t="s">
        <v>39</v>
      </c>
      <c r="B29" s="2">
        <v>245</v>
      </c>
      <c r="C29" s="2">
        <v>0</v>
      </c>
      <c r="D29" s="2">
        <v>0</v>
      </c>
      <c r="E29" s="2">
        <v>37.119999999999997</v>
      </c>
      <c r="F29" s="2">
        <v>0</v>
      </c>
      <c r="G29" s="2">
        <v>52.17</v>
      </c>
      <c r="H29" s="3">
        <f t="shared" si="0"/>
        <v>334.29</v>
      </c>
      <c r="I29" s="2"/>
      <c r="J29" s="8"/>
      <c r="K29" s="8"/>
      <c r="L29" s="8"/>
      <c r="M29" s="1"/>
    </row>
    <row r="30" spans="1:13" x14ac:dyDescent="0.25">
      <c r="A30" s="2" t="s">
        <v>40</v>
      </c>
      <c r="B30" s="2">
        <v>298.5</v>
      </c>
      <c r="C30" s="2">
        <v>0</v>
      </c>
      <c r="D30" s="2">
        <v>35.93</v>
      </c>
      <c r="E30" s="2">
        <v>35.93</v>
      </c>
      <c r="F30" s="2">
        <v>110.86</v>
      </c>
      <c r="G30" s="2">
        <v>53.34</v>
      </c>
      <c r="H30" s="3">
        <f t="shared" si="0"/>
        <v>534.56000000000006</v>
      </c>
      <c r="I30" s="2">
        <v>118.8</v>
      </c>
      <c r="J30" s="2" t="s">
        <v>24</v>
      </c>
      <c r="K30" s="2" t="s">
        <v>17</v>
      </c>
      <c r="L30" s="2" t="s">
        <v>31</v>
      </c>
      <c r="M30" s="1"/>
    </row>
    <row r="31" spans="1:13" x14ac:dyDescent="0.25">
      <c r="A31" s="2" t="s">
        <v>41</v>
      </c>
      <c r="B31" s="2">
        <v>225</v>
      </c>
      <c r="C31" s="2">
        <v>0</v>
      </c>
      <c r="D31" s="2">
        <v>49</v>
      </c>
      <c r="E31" s="2">
        <v>33</v>
      </c>
      <c r="F31" s="2">
        <v>120</v>
      </c>
      <c r="G31" s="2">
        <v>0</v>
      </c>
      <c r="H31" s="3">
        <f t="shared" si="0"/>
        <v>427</v>
      </c>
      <c r="I31" s="2">
        <v>171</v>
      </c>
      <c r="J31" s="2" t="s">
        <v>30</v>
      </c>
      <c r="K31" s="2">
        <v>200.89</v>
      </c>
      <c r="L31" s="2">
        <v>187.5</v>
      </c>
      <c r="M31" s="1"/>
    </row>
    <row r="32" spans="1:13" x14ac:dyDescent="0.25">
      <c r="A32" s="2" t="s">
        <v>75</v>
      </c>
      <c r="B32" s="2">
        <v>100</v>
      </c>
      <c r="C32" s="2">
        <v>0</v>
      </c>
      <c r="D32" s="2">
        <v>20</v>
      </c>
      <c r="E32" s="2">
        <v>20</v>
      </c>
      <c r="F32" s="2">
        <v>50</v>
      </c>
      <c r="G32" s="2">
        <v>30</v>
      </c>
      <c r="H32" s="3">
        <f t="shared" si="0"/>
        <v>220</v>
      </c>
      <c r="I32" s="2"/>
      <c r="J32" s="2" t="s">
        <v>76</v>
      </c>
      <c r="K32" s="2"/>
      <c r="L32" s="2"/>
      <c r="M32" s="1"/>
    </row>
    <row r="33" spans="1:13" x14ac:dyDescent="0.25">
      <c r="A33" s="2" t="s">
        <v>77</v>
      </c>
      <c r="B33" s="2">
        <v>60</v>
      </c>
      <c r="C33" s="2">
        <v>0</v>
      </c>
      <c r="D33" s="2"/>
      <c r="E33" s="2"/>
      <c r="F33" s="2">
        <v>26</v>
      </c>
      <c r="G33" s="2"/>
      <c r="H33" s="3">
        <f t="shared" si="0"/>
        <v>86</v>
      </c>
      <c r="I33" s="2"/>
      <c r="J33" s="2"/>
      <c r="K33" s="2"/>
      <c r="L33" s="2"/>
      <c r="M33" s="1"/>
    </row>
    <row r="34" spans="1:13" x14ac:dyDescent="0.25">
      <c r="A34" s="2" t="s">
        <v>78</v>
      </c>
      <c r="B34" s="2">
        <v>120</v>
      </c>
      <c r="C34" s="2">
        <v>0</v>
      </c>
      <c r="D34" s="2">
        <v>19.899999999999999</v>
      </c>
      <c r="E34" s="2">
        <v>14.9</v>
      </c>
      <c r="F34" s="2">
        <v>59.9</v>
      </c>
      <c r="G34" s="2">
        <v>29.9</v>
      </c>
      <c r="H34" s="3">
        <f t="shared" si="0"/>
        <v>244.60000000000002</v>
      </c>
      <c r="I34" s="2"/>
      <c r="J34" s="2"/>
      <c r="K34" s="8">
        <v>75</v>
      </c>
      <c r="L34" s="2"/>
      <c r="M34" s="1"/>
    </row>
    <row r="35" spans="1:13" x14ac:dyDescent="0.25">
      <c r="A35" s="2" t="s">
        <v>79</v>
      </c>
      <c r="B35" s="2">
        <v>99</v>
      </c>
      <c r="C35" s="2">
        <v>0</v>
      </c>
      <c r="D35" s="2">
        <v>2</v>
      </c>
      <c r="E35" s="2">
        <v>25</v>
      </c>
      <c r="F35" s="2">
        <v>30</v>
      </c>
      <c r="G35" s="2">
        <v>35</v>
      </c>
      <c r="H35" s="3">
        <f t="shared" si="0"/>
        <v>191</v>
      </c>
      <c r="I35" s="2">
        <v>68</v>
      </c>
      <c r="J35" s="2">
        <v>78.98</v>
      </c>
      <c r="K35" s="2">
        <v>74.25</v>
      </c>
      <c r="L35" s="2">
        <v>66</v>
      </c>
      <c r="M35" s="1"/>
    </row>
    <row r="36" spans="1:13" x14ac:dyDescent="0.25">
      <c r="A36" s="2" t="s">
        <v>80</v>
      </c>
      <c r="B36" s="2">
        <v>166</v>
      </c>
      <c r="C36" s="2">
        <v>0</v>
      </c>
      <c r="D36" s="2">
        <v>29</v>
      </c>
      <c r="E36" s="2">
        <v>21</v>
      </c>
      <c r="F36" s="2">
        <v>75.599999999999994</v>
      </c>
      <c r="G36" s="2">
        <v>24</v>
      </c>
      <c r="H36" s="3">
        <f t="shared" si="0"/>
        <v>315.60000000000002</v>
      </c>
      <c r="I36" s="2"/>
      <c r="J36" s="2">
        <v>132</v>
      </c>
      <c r="K36" s="2">
        <v>123.75</v>
      </c>
      <c r="L36" s="2">
        <v>115.5</v>
      </c>
      <c r="M36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</dc:creator>
  <cp:lastModifiedBy>Raph</cp:lastModifiedBy>
  <cp:lastPrinted>2011-11-07T21:14:09Z</cp:lastPrinted>
  <dcterms:created xsi:type="dcterms:W3CDTF">2011-11-07T21:02:07Z</dcterms:created>
  <dcterms:modified xsi:type="dcterms:W3CDTF">2015-11-28T14:48:17Z</dcterms:modified>
</cp:coreProperties>
</file>