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7980" windowHeight="80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51" i="1"/>
  <c r="I52"/>
  <c r="I53"/>
  <c r="I54"/>
  <c r="I55"/>
  <c r="I56"/>
  <c r="I57"/>
  <c r="I58"/>
  <c r="I59"/>
  <c r="I60"/>
  <c r="I61"/>
  <c r="I62"/>
  <c r="I63"/>
  <c r="I64"/>
  <c r="I50"/>
  <c r="G33"/>
  <c r="H33"/>
  <c r="I33"/>
  <c r="I18"/>
  <c r="I19"/>
  <c r="I20"/>
  <c r="I21"/>
  <c r="I22"/>
  <c r="I23"/>
  <c r="I24"/>
  <c r="I25"/>
  <c r="I26"/>
  <c r="I27"/>
  <c r="I28"/>
  <c r="I29"/>
  <c r="I30"/>
  <c r="I31"/>
  <c r="H31"/>
  <c r="G31"/>
  <c r="H30"/>
  <c r="G30"/>
  <c r="H18"/>
  <c r="H51" s="1"/>
  <c r="K18"/>
  <c r="L18"/>
  <c r="M18"/>
  <c r="H19"/>
  <c r="H52" s="1"/>
  <c r="K19"/>
  <c r="L19"/>
  <c r="M19"/>
  <c r="H20"/>
  <c r="K20"/>
  <c r="L20"/>
  <c r="M20"/>
  <c r="H21"/>
  <c r="K21"/>
  <c r="L21"/>
  <c r="M21"/>
  <c r="H22"/>
  <c r="K22"/>
  <c r="L22"/>
  <c r="M22"/>
  <c r="H23"/>
  <c r="K23"/>
  <c r="L23"/>
  <c r="M23"/>
  <c r="H24"/>
  <c r="K24"/>
  <c r="L24"/>
  <c r="M24"/>
  <c r="H25"/>
  <c r="K25"/>
  <c r="L25"/>
  <c r="M25"/>
  <c r="H26"/>
  <c r="K26"/>
  <c r="L26"/>
  <c r="M26"/>
  <c r="H27"/>
  <c r="K27"/>
  <c r="L27"/>
  <c r="M27"/>
  <c r="H28"/>
  <c r="K28"/>
  <c r="L28"/>
  <c r="M28"/>
  <c r="H29"/>
  <c r="K29"/>
  <c r="L29"/>
  <c r="M29"/>
  <c r="K30"/>
  <c r="L30"/>
  <c r="M30"/>
  <c r="K31"/>
  <c r="L31"/>
  <c r="M31"/>
  <c r="I17"/>
  <c r="J17"/>
  <c r="K17"/>
  <c r="L17"/>
  <c r="M17"/>
  <c r="N17"/>
  <c r="O17"/>
  <c r="P17"/>
  <c r="Q17"/>
  <c r="H17"/>
  <c r="G52"/>
  <c r="G51"/>
  <c r="G50"/>
  <c r="G17"/>
  <c r="G20"/>
  <c r="G21"/>
  <c r="G22"/>
  <c r="G23"/>
  <c r="G24"/>
  <c r="G25"/>
  <c r="G26"/>
  <c r="G27"/>
  <c r="G28"/>
  <c r="G29"/>
  <c r="G19"/>
  <c r="G18"/>
  <c r="F19"/>
  <c r="F20"/>
  <c r="F21"/>
  <c r="F22"/>
  <c r="F23"/>
  <c r="F24"/>
  <c r="F25"/>
  <c r="F26"/>
  <c r="F27"/>
  <c r="F28"/>
  <c r="F29"/>
  <c r="F30"/>
  <c r="F31"/>
  <c r="F18"/>
  <c r="H62" l="1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63"/>
  <c r="G63"/>
  <c r="H64"/>
  <c r="G64"/>
</calcChain>
</file>

<file path=xl/sharedStrings.xml><?xml version="1.0" encoding="utf-8"?>
<sst xmlns="http://schemas.openxmlformats.org/spreadsheetml/2006/main" count="103" uniqueCount="19">
  <si>
    <t>alapex (18/11 18:02)</t>
  </si>
  <si>
    <t>julouf  (21/11  00:01)</t>
  </si>
  <si>
    <t>hopwan (20/11 22:21)</t>
  </si>
  <si>
    <t>jakezkidi? (20/11  20:20)</t>
  </si>
  <si>
    <t>cuspide2 (20/11 16:00)</t>
  </si>
  <si>
    <t>coockdenoix (20/11 11:22)</t>
  </si>
  <si>
    <t>jeff2leretour (20/11  08:11)</t>
  </si>
  <si>
    <t>ndjam (20/11 08:01)</t>
  </si>
  <si>
    <t>jeff2 (20/11  08:00)</t>
  </si>
  <si>
    <t>growly (18/11 15:50)</t>
  </si>
  <si>
    <t>praticien74bis (19/11 12:50)</t>
  </si>
  <si>
    <t>naubru340 (16/11 23:40)</t>
  </si>
  <si>
    <t>Dany1957 (18/11 09:11)</t>
  </si>
  <si>
    <t>morice12 (18/11 20:31)</t>
  </si>
  <si>
    <t>départ</t>
  </si>
  <si>
    <t>correctif</t>
  </si>
  <si>
    <t>PROGRESSIONS INDIVIDUELLES</t>
  </si>
  <si>
    <t>DISTANCES PONDEREES</t>
  </si>
  <si>
    <t>CLASSEMENT COMPENSE</t>
  </si>
</sst>
</file>

<file path=xl/styles.xml><?xml version="1.0" encoding="utf-8"?>
<styleSheet xmlns="http://schemas.openxmlformats.org/spreadsheetml/2006/main">
  <numFmts count="2">
    <numFmt numFmtId="164" formatCode="d/m/yy\ h:mm;@"/>
    <numFmt numFmtId="165" formatCode="0.0"/>
  </numFmts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165" fontId="0" fillId="0" borderId="0" xfId="0" applyNumberForma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left"/>
    </xf>
    <xf numFmtId="22" fontId="0" fillId="0" borderId="0" xfId="0" applyNumberFormat="1"/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66"/>
  <sheetViews>
    <sheetView tabSelected="1" topLeftCell="B1" workbookViewId="0">
      <selection activeCell="C4" sqref="C4"/>
    </sheetView>
  </sheetViews>
  <sheetFormatPr baseColWidth="10" defaultRowHeight="15"/>
  <cols>
    <col min="2" max="3" width="20.85546875" customWidth="1"/>
    <col min="4" max="4" width="13.7109375" bestFit="1" customWidth="1"/>
    <col min="6" max="6" width="14.5703125" customWidth="1"/>
    <col min="7" max="7" width="25.28515625" bestFit="1" customWidth="1"/>
    <col min="8" max="8" width="21" bestFit="1" customWidth="1"/>
    <col min="9" max="9" width="12.7109375" bestFit="1" customWidth="1"/>
  </cols>
  <sheetData>
    <row r="1" spans="2:10" s="2" customFormat="1">
      <c r="C1" s="9">
        <v>28000</v>
      </c>
      <c r="D1" s="2" t="s">
        <v>14</v>
      </c>
      <c r="E1" s="2" t="s">
        <v>15</v>
      </c>
      <c r="F1" s="9">
        <v>40517.754861111112</v>
      </c>
      <c r="G1" s="2">
        <v>40517.792361111111</v>
      </c>
      <c r="H1" s="2">
        <v>40518.407638888886</v>
      </c>
      <c r="I1" s="2">
        <v>40518.980555555558</v>
      </c>
    </row>
    <row r="2" spans="2:10">
      <c r="C2" s="1" t="s">
        <v>11</v>
      </c>
      <c r="D2" s="3">
        <v>40498.986111111109</v>
      </c>
      <c r="E2" s="7">
        <v>2063.894216895892</v>
      </c>
      <c r="F2" s="8">
        <v>18351</v>
      </c>
      <c r="G2" s="10">
        <v>18338</v>
      </c>
      <c r="H2">
        <v>18117</v>
      </c>
      <c r="I2">
        <v>17914</v>
      </c>
      <c r="J2" s="11" t="s">
        <v>11</v>
      </c>
    </row>
    <row r="3" spans="2:10">
      <c r="C3" s="1" t="s">
        <v>12</v>
      </c>
      <c r="D3" s="3">
        <v>40500.382638888892</v>
      </c>
      <c r="E3" s="7">
        <v>1758.8611288771554</v>
      </c>
      <c r="F3" s="8">
        <v>16329</v>
      </c>
      <c r="G3">
        <v>16308</v>
      </c>
      <c r="H3">
        <v>15982</v>
      </c>
      <c r="I3">
        <v>15614</v>
      </c>
      <c r="J3" s="11" t="s">
        <v>12</v>
      </c>
    </row>
    <row r="4" spans="2:10">
      <c r="C4" s="1" t="s">
        <v>9</v>
      </c>
      <c r="D4" s="3">
        <v>40500.659722222219</v>
      </c>
      <c r="E4" s="7">
        <v>1134.5304058194822</v>
      </c>
      <c r="F4" s="8">
        <v>19715</v>
      </c>
      <c r="G4">
        <v>19708</v>
      </c>
      <c r="H4">
        <v>19624</v>
      </c>
      <c r="I4">
        <v>19591</v>
      </c>
      <c r="J4" s="11" t="s">
        <v>9</v>
      </c>
    </row>
    <row r="5" spans="2:10">
      <c r="C5" s="1" t="s">
        <v>0</v>
      </c>
      <c r="D5" s="3">
        <v>40500.751388888886</v>
      </c>
      <c r="E5" s="7">
        <v>1130.2436593855457</v>
      </c>
      <c r="F5" s="8">
        <v>19456</v>
      </c>
      <c r="G5">
        <v>19444</v>
      </c>
      <c r="H5">
        <v>19230</v>
      </c>
      <c r="I5">
        <v>19080</v>
      </c>
      <c r="J5" s="11" t="s">
        <v>0</v>
      </c>
    </row>
    <row r="6" spans="2:10">
      <c r="C6" s="1" t="s">
        <v>13</v>
      </c>
      <c r="D6" s="3">
        <v>40500.854861111111</v>
      </c>
      <c r="E6" s="7">
        <v>1233.2827909283094</v>
      </c>
      <c r="F6" s="8">
        <v>18287</v>
      </c>
      <c r="G6">
        <v>18277</v>
      </c>
      <c r="H6">
        <v>18197</v>
      </c>
      <c r="I6">
        <v>18205</v>
      </c>
      <c r="J6" s="11" t="s">
        <v>13</v>
      </c>
    </row>
    <row r="7" spans="2:10">
      <c r="C7" s="1" t="s">
        <v>10</v>
      </c>
      <c r="D7" s="3">
        <v>40501.534722222219</v>
      </c>
      <c r="E7" s="7">
        <v>863.84972385452033</v>
      </c>
      <c r="F7" s="8">
        <v>18442</v>
      </c>
      <c r="G7">
        <v>18426</v>
      </c>
      <c r="H7">
        <v>18127</v>
      </c>
      <c r="I7">
        <v>17888</v>
      </c>
      <c r="J7" s="11" t="s">
        <v>10</v>
      </c>
    </row>
    <row r="8" spans="2:10">
      <c r="C8" s="1" t="s">
        <v>8</v>
      </c>
      <c r="D8" s="3">
        <v>40502.333333333336</v>
      </c>
      <c r="E8" s="7">
        <v>410.07051830496965</v>
      </c>
      <c r="F8" s="8">
        <v>18524</v>
      </c>
      <c r="G8">
        <v>18507</v>
      </c>
      <c r="H8">
        <v>18273</v>
      </c>
      <c r="I8">
        <v>18137</v>
      </c>
      <c r="J8" s="11" t="s">
        <v>8</v>
      </c>
    </row>
    <row r="9" spans="2:10">
      <c r="C9" s="1" t="s">
        <v>7</v>
      </c>
      <c r="D9" s="3">
        <v>40502.334027777775</v>
      </c>
      <c r="E9" s="7">
        <v>388.30586328292213</v>
      </c>
      <c r="F9" s="8">
        <v>19018</v>
      </c>
      <c r="G9">
        <v>18998</v>
      </c>
      <c r="H9">
        <v>18824</v>
      </c>
      <c r="I9">
        <v>18742</v>
      </c>
      <c r="J9" s="11" t="s">
        <v>7</v>
      </c>
    </row>
    <row r="10" spans="2:10">
      <c r="C10" s="1" t="s">
        <v>6</v>
      </c>
      <c r="D10" s="3">
        <v>40502.34097222222</v>
      </c>
      <c r="E10" s="7">
        <v>398.60109929953347</v>
      </c>
      <c r="F10" s="8">
        <v>18687</v>
      </c>
      <c r="G10">
        <v>18667</v>
      </c>
      <c r="H10">
        <v>18490</v>
      </c>
      <c r="I10">
        <v>18542</v>
      </c>
      <c r="J10" s="11" t="s">
        <v>6</v>
      </c>
    </row>
    <row r="11" spans="2:10">
      <c r="C11" s="1" t="s">
        <v>5</v>
      </c>
      <c r="D11" s="3">
        <v>40502.473611111112</v>
      </c>
      <c r="E11" s="7">
        <v>315.81022494945654</v>
      </c>
      <c r="F11" s="8">
        <v>18844</v>
      </c>
      <c r="G11">
        <v>18819</v>
      </c>
      <c r="H11">
        <v>18424</v>
      </c>
      <c r="I11">
        <v>18143</v>
      </c>
      <c r="J11" s="11" t="s">
        <v>5</v>
      </c>
    </row>
    <row r="12" spans="2:10">
      <c r="C12" s="1" t="s">
        <v>4</v>
      </c>
      <c r="D12" s="3">
        <v>40502.666666666664</v>
      </c>
      <c r="E12" s="7">
        <v>209.78303493638606</v>
      </c>
      <c r="F12" s="8">
        <v>18524</v>
      </c>
      <c r="G12">
        <v>18440</v>
      </c>
      <c r="H12">
        <v>18199</v>
      </c>
      <c r="I12">
        <v>18086</v>
      </c>
      <c r="J12" s="11" t="s">
        <v>4</v>
      </c>
    </row>
    <row r="13" spans="2:10">
      <c r="C13" s="1" t="s">
        <v>3</v>
      </c>
      <c r="D13" s="3">
        <v>40502.847222222219</v>
      </c>
      <c r="E13" s="7">
        <v>94.105417621081131</v>
      </c>
      <c r="F13" s="8">
        <v>18859</v>
      </c>
      <c r="G13">
        <v>18835</v>
      </c>
      <c r="H13">
        <v>18459</v>
      </c>
      <c r="I13">
        <v>18230</v>
      </c>
      <c r="J13" s="11" t="s">
        <v>3</v>
      </c>
    </row>
    <row r="14" spans="2:10">
      <c r="C14" s="1" t="s">
        <v>2</v>
      </c>
      <c r="D14" s="3">
        <v>40502.931250000001</v>
      </c>
      <c r="E14" s="7">
        <v>43.399231706680169</v>
      </c>
      <c r="F14" s="8">
        <v>18736</v>
      </c>
      <c r="G14">
        <v>18726</v>
      </c>
      <c r="H14">
        <v>18483</v>
      </c>
      <c r="I14">
        <v>18223</v>
      </c>
      <c r="J14" s="11" t="s">
        <v>2</v>
      </c>
    </row>
    <row r="15" spans="2:10">
      <c r="C15" s="1" t="s">
        <v>1</v>
      </c>
      <c r="D15" s="3">
        <v>40503.000694444447</v>
      </c>
      <c r="E15" s="7">
        <v>0</v>
      </c>
      <c r="F15" s="8">
        <v>18360</v>
      </c>
      <c r="G15">
        <v>18632</v>
      </c>
      <c r="H15">
        <v>18333</v>
      </c>
      <c r="I15">
        <v>18096</v>
      </c>
      <c r="J15" s="11" t="s">
        <v>1</v>
      </c>
    </row>
    <row r="16" spans="2:10">
      <c r="B16" s="1"/>
      <c r="C16" s="1"/>
      <c r="D16" s="3"/>
      <c r="E16" s="7"/>
      <c r="F16" s="8"/>
      <c r="G16" s="7"/>
    </row>
    <row r="17" spans="2:17">
      <c r="B17" s="1"/>
      <c r="C17" s="4" t="s">
        <v>17</v>
      </c>
      <c r="F17" s="9">
        <v>40517.754861111112</v>
      </c>
      <c r="G17" s="12">
        <f>G1</f>
        <v>40517.792361111111</v>
      </c>
      <c r="H17" s="2">
        <f>IF(H1&gt;0,H1,"")</f>
        <v>40518.407638888886</v>
      </c>
      <c r="I17" s="2">
        <f t="shared" ref="I17:Q17" si="0">IF(I1&gt;0,I1,"")</f>
        <v>40518.980555555558</v>
      </c>
      <c r="J17" s="2" t="str">
        <f t="shared" si="0"/>
        <v/>
      </c>
      <c r="K17" s="2" t="str">
        <f t="shared" si="0"/>
        <v/>
      </c>
      <c r="L17" s="2" t="str">
        <f t="shared" si="0"/>
        <v/>
      </c>
      <c r="M17" s="2" t="str">
        <f t="shared" si="0"/>
        <v/>
      </c>
      <c r="N17" s="2" t="str">
        <f t="shared" si="0"/>
        <v/>
      </c>
      <c r="O17" s="2" t="str">
        <f t="shared" si="0"/>
        <v/>
      </c>
      <c r="P17" s="2" t="str">
        <f t="shared" si="0"/>
        <v/>
      </c>
      <c r="Q17" s="2" t="str">
        <f t="shared" si="0"/>
        <v/>
      </c>
    </row>
    <row r="18" spans="2:17">
      <c r="D18" s="3"/>
      <c r="E18" s="1" t="s">
        <v>11</v>
      </c>
      <c r="F18" s="7">
        <f t="shared" ref="F18:F31" si="1">F2+$E$2</f>
        <v>20414.894216895893</v>
      </c>
      <c r="G18" s="7">
        <f>IF(G2&gt;0,G2+$E$2,"")</f>
        <v>20401.894216895893</v>
      </c>
      <c r="H18" s="7">
        <f t="shared" ref="H18:M18" si="2">IF(H2&gt;0,H2+$E$2,"")</f>
        <v>20180.894216895893</v>
      </c>
      <c r="I18" s="7">
        <f t="shared" ref="I18" si="3">IF(I2&gt;0,I2+$E$2,"")</f>
        <v>19977.894216895893</v>
      </c>
      <c r="K18" s="7" t="str">
        <f t="shared" si="2"/>
        <v/>
      </c>
      <c r="L18" s="7" t="str">
        <f t="shared" si="2"/>
        <v/>
      </c>
      <c r="M18" s="7" t="str">
        <f t="shared" si="2"/>
        <v/>
      </c>
    </row>
    <row r="19" spans="2:17">
      <c r="D19" s="3"/>
      <c r="E19" s="1" t="s">
        <v>12</v>
      </c>
      <c r="F19" s="7">
        <f t="shared" si="1"/>
        <v>18392.894216895893</v>
      </c>
      <c r="G19" s="7">
        <f>IF(G3&gt;0,G3+$E$2,"")</f>
        <v>18371.894216895893</v>
      </c>
      <c r="H19" s="7">
        <f t="shared" ref="H19:M19" si="4">IF(H3&gt;0,H3+$E$2,"")</f>
        <v>18045.894216895893</v>
      </c>
      <c r="I19" s="7">
        <f t="shared" ref="I19" si="5">IF(I3&gt;0,I3+$E$2,"")</f>
        <v>17677.894216895893</v>
      </c>
      <c r="K19" s="7" t="str">
        <f t="shared" si="4"/>
        <v/>
      </c>
      <c r="L19" s="7" t="str">
        <f t="shared" si="4"/>
        <v/>
      </c>
      <c r="M19" s="7" t="str">
        <f t="shared" si="4"/>
        <v/>
      </c>
    </row>
    <row r="20" spans="2:17">
      <c r="D20" s="3"/>
      <c r="E20" s="1" t="s">
        <v>9</v>
      </c>
      <c r="F20" s="7">
        <f t="shared" si="1"/>
        <v>21778.894216895893</v>
      </c>
      <c r="G20" s="7">
        <f t="shared" ref="G20:M31" si="6">IF(G4&gt;0,G4+$E$2,"")</f>
        <v>21771.894216895893</v>
      </c>
      <c r="H20" s="7">
        <f t="shared" si="6"/>
        <v>21687.894216895893</v>
      </c>
      <c r="I20" s="7">
        <f t="shared" ref="I20" si="7">IF(I4&gt;0,I4+$E$2,"")</f>
        <v>21654.894216895893</v>
      </c>
      <c r="K20" s="7" t="str">
        <f t="shared" si="6"/>
        <v/>
      </c>
      <c r="L20" s="7" t="str">
        <f t="shared" si="6"/>
        <v/>
      </c>
      <c r="M20" s="7" t="str">
        <f t="shared" si="6"/>
        <v/>
      </c>
    </row>
    <row r="21" spans="2:17">
      <c r="D21" s="3"/>
      <c r="E21" s="1" t="s">
        <v>0</v>
      </c>
      <c r="F21" s="7">
        <f t="shared" si="1"/>
        <v>21519.894216895893</v>
      </c>
      <c r="G21" s="7">
        <f t="shared" si="6"/>
        <v>21507.894216895893</v>
      </c>
      <c r="H21" s="7">
        <f t="shared" si="6"/>
        <v>21293.894216895893</v>
      </c>
      <c r="I21" s="7">
        <f t="shared" ref="I21" si="8">IF(I5&gt;0,I5+$E$2,"")</f>
        <v>21143.894216895893</v>
      </c>
      <c r="K21" s="7" t="str">
        <f t="shared" si="6"/>
        <v/>
      </c>
      <c r="L21" s="7" t="str">
        <f t="shared" si="6"/>
        <v/>
      </c>
      <c r="M21" s="7" t="str">
        <f t="shared" si="6"/>
        <v/>
      </c>
    </row>
    <row r="22" spans="2:17">
      <c r="D22" s="3"/>
      <c r="E22" s="1" t="s">
        <v>13</v>
      </c>
      <c r="F22" s="7">
        <f t="shared" si="1"/>
        <v>20350.894216895893</v>
      </c>
      <c r="G22" s="7">
        <f t="shared" si="6"/>
        <v>20340.894216895893</v>
      </c>
      <c r="H22" s="7">
        <f t="shared" si="6"/>
        <v>20260.894216895893</v>
      </c>
      <c r="I22" s="7">
        <f t="shared" ref="I22" si="9">IF(I6&gt;0,I6+$E$2,"")</f>
        <v>20268.894216895893</v>
      </c>
      <c r="K22" s="7" t="str">
        <f t="shared" si="6"/>
        <v/>
      </c>
      <c r="L22" s="7" t="str">
        <f t="shared" si="6"/>
        <v/>
      </c>
      <c r="M22" s="7" t="str">
        <f t="shared" si="6"/>
        <v/>
      </c>
    </row>
    <row r="23" spans="2:17">
      <c r="D23" s="3"/>
      <c r="E23" s="1" t="s">
        <v>10</v>
      </c>
      <c r="F23" s="7">
        <f t="shared" si="1"/>
        <v>20505.894216895893</v>
      </c>
      <c r="G23" s="7">
        <f t="shared" si="6"/>
        <v>20489.894216895893</v>
      </c>
      <c r="H23" s="7">
        <f t="shared" si="6"/>
        <v>20190.894216895893</v>
      </c>
      <c r="I23" s="7">
        <f t="shared" ref="I23" si="10">IF(I7&gt;0,I7+$E$2,"")</f>
        <v>19951.894216895893</v>
      </c>
      <c r="K23" s="7" t="str">
        <f t="shared" si="6"/>
        <v/>
      </c>
      <c r="L23" s="7" t="str">
        <f t="shared" si="6"/>
        <v/>
      </c>
      <c r="M23" s="7" t="str">
        <f t="shared" si="6"/>
        <v/>
      </c>
    </row>
    <row r="24" spans="2:17">
      <c r="D24" s="3"/>
      <c r="E24" s="1" t="s">
        <v>8</v>
      </c>
      <c r="F24" s="7">
        <f t="shared" si="1"/>
        <v>20587.894216895893</v>
      </c>
      <c r="G24" s="7">
        <f t="shared" si="6"/>
        <v>20570.894216895893</v>
      </c>
      <c r="H24" s="7">
        <f t="shared" si="6"/>
        <v>20336.894216895893</v>
      </c>
      <c r="I24" s="7">
        <f t="shared" ref="I24" si="11">IF(I8&gt;0,I8+$E$2,"")</f>
        <v>20200.894216895893</v>
      </c>
      <c r="K24" s="7" t="str">
        <f t="shared" si="6"/>
        <v/>
      </c>
      <c r="L24" s="7" t="str">
        <f t="shared" si="6"/>
        <v/>
      </c>
      <c r="M24" s="7" t="str">
        <f t="shared" si="6"/>
        <v/>
      </c>
    </row>
    <row r="25" spans="2:17">
      <c r="D25" s="3"/>
      <c r="E25" s="1" t="s">
        <v>7</v>
      </c>
      <c r="F25" s="7">
        <f t="shared" si="1"/>
        <v>21081.894216895893</v>
      </c>
      <c r="G25" s="7">
        <f t="shared" si="6"/>
        <v>21061.894216895893</v>
      </c>
      <c r="H25" s="7">
        <f t="shared" si="6"/>
        <v>20887.894216895893</v>
      </c>
      <c r="I25" s="7">
        <f t="shared" ref="I25" si="12">IF(I9&gt;0,I9+$E$2,"")</f>
        <v>20805.894216895893</v>
      </c>
      <c r="K25" s="7" t="str">
        <f t="shared" si="6"/>
        <v/>
      </c>
      <c r="L25" s="7" t="str">
        <f t="shared" si="6"/>
        <v/>
      </c>
      <c r="M25" s="7" t="str">
        <f t="shared" si="6"/>
        <v/>
      </c>
    </row>
    <row r="26" spans="2:17">
      <c r="D26" s="3"/>
      <c r="E26" s="1" t="s">
        <v>6</v>
      </c>
      <c r="F26" s="7">
        <f t="shared" si="1"/>
        <v>20750.894216895893</v>
      </c>
      <c r="G26" s="7">
        <f t="shared" si="6"/>
        <v>20730.894216895893</v>
      </c>
      <c r="H26" s="7">
        <f t="shared" si="6"/>
        <v>20553.894216895893</v>
      </c>
      <c r="I26" s="7">
        <f t="shared" ref="I26" si="13">IF(I10&gt;0,I10+$E$2,"")</f>
        <v>20605.894216895893</v>
      </c>
      <c r="K26" s="7" t="str">
        <f t="shared" si="6"/>
        <v/>
      </c>
      <c r="L26" s="7" t="str">
        <f t="shared" si="6"/>
        <v/>
      </c>
      <c r="M26" s="7" t="str">
        <f t="shared" si="6"/>
        <v/>
      </c>
    </row>
    <row r="27" spans="2:17">
      <c r="D27" s="6"/>
      <c r="E27" s="1" t="s">
        <v>5</v>
      </c>
      <c r="F27" s="7">
        <f t="shared" si="1"/>
        <v>20907.894216895893</v>
      </c>
      <c r="G27" s="7">
        <f t="shared" si="6"/>
        <v>20882.894216895893</v>
      </c>
      <c r="H27" s="7">
        <f t="shared" si="6"/>
        <v>20487.894216895893</v>
      </c>
      <c r="I27" s="7">
        <f t="shared" ref="I27" si="14">IF(I11&gt;0,I11+$E$2,"")</f>
        <v>20206.894216895893</v>
      </c>
      <c r="K27" s="7" t="str">
        <f t="shared" si="6"/>
        <v/>
      </c>
      <c r="L27" s="7" t="str">
        <f t="shared" si="6"/>
        <v/>
      </c>
      <c r="M27" s="7" t="str">
        <f t="shared" si="6"/>
        <v/>
      </c>
    </row>
    <row r="28" spans="2:17">
      <c r="D28" s="3"/>
      <c r="E28" s="1" t="s">
        <v>4</v>
      </c>
      <c r="F28" s="7">
        <f t="shared" si="1"/>
        <v>20587.894216895893</v>
      </c>
      <c r="G28" s="7">
        <f t="shared" si="6"/>
        <v>20503.894216895893</v>
      </c>
      <c r="H28" s="7">
        <f t="shared" si="6"/>
        <v>20262.894216895893</v>
      </c>
      <c r="I28" s="7">
        <f t="shared" ref="I28" si="15">IF(I12&gt;0,I12+$E$2,"")</f>
        <v>20149.894216895893</v>
      </c>
      <c r="K28" s="7" t="str">
        <f t="shared" si="6"/>
        <v/>
      </c>
      <c r="L28" s="7" t="str">
        <f t="shared" si="6"/>
        <v/>
      </c>
      <c r="M28" s="7" t="str">
        <f t="shared" si="6"/>
        <v/>
      </c>
    </row>
    <row r="29" spans="2:17">
      <c r="D29" s="3"/>
      <c r="E29" s="1" t="s">
        <v>3</v>
      </c>
      <c r="F29" s="7">
        <f t="shared" si="1"/>
        <v>20922.894216895893</v>
      </c>
      <c r="G29" s="7">
        <f t="shared" si="6"/>
        <v>20898.894216895893</v>
      </c>
      <c r="H29" s="7">
        <f t="shared" si="6"/>
        <v>20522.894216895893</v>
      </c>
      <c r="I29" s="7">
        <f t="shared" ref="I29" si="16">IF(I13&gt;0,I13+$E$2,"")</f>
        <v>20293.894216895893</v>
      </c>
      <c r="K29" s="7" t="str">
        <f t="shared" si="6"/>
        <v/>
      </c>
      <c r="L29" s="7" t="str">
        <f t="shared" si="6"/>
        <v/>
      </c>
      <c r="M29" s="7" t="str">
        <f t="shared" si="6"/>
        <v/>
      </c>
    </row>
    <row r="30" spans="2:17">
      <c r="D30" s="3"/>
      <c r="E30" s="1" t="s">
        <v>2</v>
      </c>
      <c r="F30" s="7">
        <f t="shared" si="1"/>
        <v>20799.894216895893</v>
      </c>
      <c r="G30" s="7">
        <f t="shared" si="6"/>
        <v>20789.894216895893</v>
      </c>
      <c r="H30" s="7">
        <f t="shared" si="6"/>
        <v>20546.894216895893</v>
      </c>
      <c r="I30" s="7">
        <f t="shared" ref="I30" si="17">IF(I14&gt;0,I14+$E$2,"")</f>
        <v>20286.894216895893</v>
      </c>
      <c r="K30" s="7" t="str">
        <f t="shared" si="6"/>
        <v/>
      </c>
      <c r="L30" s="7" t="str">
        <f t="shared" si="6"/>
        <v/>
      </c>
      <c r="M30" s="7" t="str">
        <f t="shared" si="6"/>
        <v/>
      </c>
    </row>
    <row r="31" spans="2:17">
      <c r="D31" s="3"/>
      <c r="E31" s="1" t="s">
        <v>1</v>
      </c>
      <c r="F31" s="7">
        <f t="shared" si="1"/>
        <v>20423.894216895893</v>
      </c>
      <c r="G31" s="7">
        <f t="shared" si="6"/>
        <v>20695.894216895893</v>
      </c>
      <c r="H31" s="7">
        <f t="shared" si="6"/>
        <v>20396.894216895893</v>
      </c>
      <c r="I31" s="7">
        <f t="shared" ref="I31" si="18">IF(I15&gt;0,I15+$E$2,"")</f>
        <v>20159.894216895893</v>
      </c>
      <c r="K31" s="7" t="str">
        <f t="shared" si="6"/>
        <v/>
      </c>
      <c r="L31" s="7" t="str">
        <f t="shared" si="6"/>
        <v/>
      </c>
      <c r="M31" s="7" t="str">
        <f t="shared" si="6"/>
        <v/>
      </c>
    </row>
    <row r="32" spans="2:17">
      <c r="D32" s="8"/>
      <c r="E32" s="7"/>
      <c r="F32" s="5"/>
      <c r="G32" s="5"/>
      <c r="H32" s="5"/>
    </row>
    <row r="33" spans="3:16" s="2" customFormat="1">
      <c r="C33" s="9" t="s">
        <v>18</v>
      </c>
      <c r="D33"/>
      <c r="E33"/>
      <c r="F33" s="9">
        <v>40517.754861111112</v>
      </c>
      <c r="G33" s="12">
        <f>G17</f>
        <v>40517.792361111111</v>
      </c>
      <c r="H33" s="2">
        <f>IF(H17&gt;0,H17,"")</f>
        <v>40518.407638888886</v>
      </c>
      <c r="I33" s="2">
        <f t="shared" ref="I33" si="19">IF(I17&gt;0,I17,"")</f>
        <v>40518.980555555558</v>
      </c>
      <c r="K33" s="3"/>
      <c r="L33" s="1"/>
      <c r="M33" s="7"/>
      <c r="N33" s="7"/>
      <c r="O33" s="7"/>
      <c r="P33" s="7"/>
    </row>
    <row r="34" spans="3:16" s="7" customFormat="1">
      <c r="C34" s="7">
        <v>1</v>
      </c>
      <c r="D34" s="3"/>
      <c r="E34" s="1" t="s">
        <v>12</v>
      </c>
      <c r="F34" s="7">
        <v>18392.894216895893</v>
      </c>
      <c r="G34" s="7">
        <v>18371.894216895893</v>
      </c>
      <c r="H34" s="7">
        <v>18045.894216895893</v>
      </c>
      <c r="I34" s="7">
        <v>17677.894216895893</v>
      </c>
      <c r="J34" s="11" t="s">
        <v>12</v>
      </c>
      <c r="K34" s="3"/>
      <c r="L34" s="1"/>
    </row>
    <row r="35" spans="3:16" s="7" customFormat="1">
      <c r="C35" s="7">
        <v>2</v>
      </c>
      <c r="D35" s="3"/>
      <c r="E35" s="1" t="s">
        <v>10</v>
      </c>
      <c r="F35" s="7">
        <v>20505.894216895893</v>
      </c>
      <c r="G35" s="7">
        <v>20489.894216895893</v>
      </c>
      <c r="H35" s="7">
        <v>20190.894216895893</v>
      </c>
      <c r="I35" s="7">
        <v>19951.894216895893</v>
      </c>
      <c r="J35" s="11" t="s">
        <v>10</v>
      </c>
      <c r="K35" s="3"/>
      <c r="L35" s="1"/>
    </row>
    <row r="36" spans="3:16" s="7" customFormat="1">
      <c r="C36" s="7">
        <v>3</v>
      </c>
      <c r="D36" s="3"/>
      <c r="E36" s="1" t="s">
        <v>11</v>
      </c>
      <c r="F36" s="7">
        <v>20414.894216895893</v>
      </c>
      <c r="G36" s="7">
        <v>20401.894216895893</v>
      </c>
      <c r="H36" s="7">
        <v>20180.894216895893</v>
      </c>
      <c r="I36" s="7">
        <v>19977.894216895893</v>
      </c>
      <c r="J36" s="11" t="s">
        <v>11</v>
      </c>
      <c r="K36" s="3"/>
      <c r="L36" s="1"/>
    </row>
    <row r="37" spans="3:16" s="7" customFormat="1">
      <c r="C37" s="7">
        <v>4</v>
      </c>
      <c r="D37" s="3"/>
      <c r="E37" s="1" t="s">
        <v>4</v>
      </c>
      <c r="F37" s="7">
        <v>20587.894216895893</v>
      </c>
      <c r="G37" s="7">
        <v>20503.894216895893</v>
      </c>
      <c r="H37" s="7">
        <v>20262.894216895893</v>
      </c>
      <c r="I37" s="7">
        <v>20149.894216895893</v>
      </c>
      <c r="J37" s="11" t="s">
        <v>4</v>
      </c>
      <c r="K37" s="3"/>
      <c r="L37" s="1"/>
    </row>
    <row r="38" spans="3:16" s="7" customFormat="1">
      <c r="C38" s="7">
        <v>5</v>
      </c>
      <c r="D38" s="3"/>
      <c r="E38" s="1" t="s">
        <v>1</v>
      </c>
      <c r="F38" s="7">
        <v>20423.894216895893</v>
      </c>
      <c r="G38" s="7">
        <v>20695.894216895893</v>
      </c>
      <c r="H38" s="7">
        <v>20396.894216895893</v>
      </c>
      <c r="I38" s="7">
        <v>20159.894216895893</v>
      </c>
      <c r="J38" s="11" t="s">
        <v>1</v>
      </c>
      <c r="K38" s="3"/>
      <c r="L38" s="1"/>
    </row>
    <row r="39" spans="3:16" s="7" customFormat="1">
      <c r="C39" s="7">
        <v>6</v>
      </c>
      <c r="D39" s="3"/>
      <c r="E39" s="1" t="s">
        <v>8</v>
      </c>
      <c r="F39" s="7">
        <v>20587.894216895893</v>
      </c>
      <c r="G39" s="7">
        <v>20570.894216895893</v>
      </c>
      <c r="H39" s="7">
        <v>20336.894216895893</v>
      </c>
      <c r="I39" s="7">
        <v>20200.894216895893</v>
      </c>
      <c r="J39" s="11" t="s">
        <v>8</v>
      </c>
      <c r="K39" s="3"/>
      <c r="L39" s="1"/>
    </row>
    <row r="40" spans="3:16" s="7" customFormat="1">
      <c r="C40" s="7">
        <v>7</v>
      </c>
      <c r="D40" s="3"/>
      <c r="E40" s="1" t="s">
        <v>5</v>
      </c>
      <c r="F40" s="7">
        <v>20907.894216895893</v>
      </c>
      <c r="G40" s="7">
        <v>20882.894216895893</v>
      </c>
      <c r="H40" s="7">
        <v>20487.894216895893</v>
      </c>
      <c r="I40" s="7">
        <v>20206.894216895893</v>
      </c>
      <c r="J40" s="11" t="s">
        <v>5</v>
      </c>
      <c r="K40" s="3"/>
      <c r="L40" s="1"/>
    </row>
    <row r="41" spans="3:16" s="7" customFormat="1">
      <c r="C41" s="7">
        <v>8</v>
      </c>
      <c r="D41" s="3"/>
      <c r="E41" s="1" t="s">
        <v>13</v>
      </c>
      <c r="F41" s="7">
        <v>20350.894216895893</v>
      </c>
      <c r="G41" s="7">
        <v>20340.894216895893</v>
      </c>
      <c r="H41" s="7">
        <v>20260.894216895893</v>
      </c>
      <c r="I41" s="7">
        <v>20268.894216895893</v>
      </c>
      <c r="J41" s="11" t="s">
        <v>13</v>
      </c>
      <c r="K41" s="3"/>
      <c r="L41" s="1"/>
    </row>
    <row r="42" spans="3:16" s="7" customFormat="1">
      <c r="C42" s="7">
        <v>9</v>
      </c>
      <c r="D42" s="3"/>
      <c r="E42" s="1" t="s">
        <v>2</v>
      </c>
      <c r="F42" s="7">
        <v>20799.894216895893</v>
      </c>
      <c r="G42" s="7">
        <v>20789.894216895893</v>
      </c>
      <c r="H42" s="7">
        <v>20546.894216895893</v>
      </c>
      <c r="I42" s="7">
        <v>20286.894216895893</v>
      </c>
      <c r="J42" s="11" t="s">
        <v>2</v>
      </c>
      <c r="K42" s="6"/>
      <c r="L42" s="1"/>
    </row>
    <row r="43" spans="3:16" s="7" customFormat="1">
      <c r="C43" s="7">
        <v>10</v>
      </c>
      <c r="D43" s="6"/>
      <c r="E43" s="1" t="s">
        <v>3</v>
      </c>
      <c r="F43" s="7">
        <v>20922.894216895893</v>
      </c>
      <c r="G43" s="7">
        <v>20898.894216895893</v>
      </c>
      <c r="H43" s="7">
        <v>20522.894216895893</v>
      </c>
      <c r="I43" s="7">
        <v>20293.894216895893</v>
      </c>
      <c r="J43" s="11" t="s">
        <v>3</v>
      </c>
      <c r="K43" s="3"/>
      <c r="L43" s="1"/>
    </row>
    <row r="44" spans="3:16" s="7" customFormat="1">
      <c r="C44" s="7">
        <v>11</v>
      </c>
      <c r="D44" s="3"/>
      <c r="E44" s="1" t="s">
        <v>6</v>
      </c>
      <c r="F44" s="7">
        <v>20750.894216895893</v>
      </c>
      <c r="G44" s="7">
        <v>20730.894216895893</v>
      </c>
      <c r="H44" s="7">
        <v>20553.894216895893</v>
      </c>
      <c r="I44" s="7">
        <v>20605.894216895893</v>
      </c>
      <c r="J44" s="11" t="s">
        <v>6</v>
      </c>
      <c r="K44" s="3"/>
      <c r="L44" s="1"/>
    </row>
    <row r="45" spans="3:16" s="7" customFormat="1">
      <c r="C45" s="7">
        <v>12</v>
      </c>
      <c r="D45" s="3"/>
      <c r="E45" s="1" t="s">
        <v>7</v>
      </c>
      <c r="F45" s="7">
        <v>21081.894216895893</v>
      </c>
      <c r="G45" s="7">
        <v>21061.894216895893</v>
      </c>
      <c r="H45" s="7">
        <v>20887.894216895893</v>
      </c>
      <c r="I45" s="7">
        <v>20805.894216895893</v>
      </c>
      <c r="J45" s="11" t="s">
        <v>7</v>
      </c>
      <c r="K45" s="3"/>
      <c r="L45" s="1"/>
    </row>
    <row r="46" spans="3:16" s="7" customFormat="1">
      <c r="C46" s="7">
        <v>13</v>
      </c>
      <c r="D46" s="3"/>
      <c r="E46" s="1" t="s">
        <v>0</v>
      </c>
      <c r="F46" s="7">
        <v>21519.894216895893</v>
      </c>
      <c r="G46" s="7">
        <v>21507.894216895893</v>
      </c>
      <c r="H46" s="7">
        <v>21293.894216895893</v>
      </c>
      <c r="I46" s="7">
        <v>21143.894216895893</v>
      </c>
      <c r="J46" s="11" t="s">
        <v>0</v>
      </c>
      <c r="K46" s="3"/>
      <c r="L46" s="1"/>
    </row>
    <row r="47" spans="3:16" s="7" customFormat="1">
      <c r="C47" s="7">
        <v>14</v>
      </c>
      <c r="D47" s="3"/>
      <c r="E47" s="1" t="s">
        <v>9</v>
      </c>
      <c r="F47" s="7">
        <v>21778.894216895893</v>
      </c>
      <c r="G47" s="7">
        <v>21771.894216895893</v>
      </c>
      <c r="H47" s="7">
        <v>21687.894216895893</v>
      </c>
      <c r="I47" s="7">
        <v>21654.894216895893</v>
      </c>
      <c r="J47" s="11" t="s">
        <v>9</v>
      </c>
    </row>
    <row r="50" spans="4:10">
      <c r="D50" s="13" t="s">
        <v>16</v>
      </c>
      <c r="E50" s="1"/>
      <c r="G50" s="12">
        <f>G33</f>
        <v>40517.792361111111</v>
      </c>
      <c r="H50" s="2">
        <v>40518.407638888886</v>
      </c>
      <c r="I50" s="2">
        <f>I33</f>
        <v>40518.980555555558</v>
      </c>
    </row>
    <row r="51" spans="4:10">
      <c r="F51" s="1" t="s">
        <v>12</v>
      </c>
      <c r="G51" s="7">
        <f>F34-G34</f>
        <v>21</v>
      </c>
      <c r="H51" s="7">
        <f>G34-H34</f>
        <v>326</v>
      </c>
      <c r="I51" s="7">
        <f>H34-I34</f>
        <v>368</v>
      </c>
      <c r="J51" s="11" t="s">
        <v>12</v>
      </c>
    </row>
    <row r="52" spans="4:10">
      <c r="F52" s="1" t="s">
        <v>10</v>
      </c>
      <c r="G52" s="7">
        <f t="shared" ref="G52:I64" si="20">F35-G35</f>
        <v>16</v>
      </c>
      <c r="H52" s="7">
        <f t="shared" si="20"/>
        <v>299</v>
      </c>
      <c r="I52" s="7">
        <f t="shared" si="20"/>
        <v>239</v>
      </c>
      <c r="J52" s="11" t="s">
        <v>10</v>
      </c>
    </row>
    <row r="53" spans="4:10">
      <c r="F53" s="1" t="s">
        <v>11</v>
      </c>
      <c r="G53" s="7">
        <f t="shared" si="20"/>
        <v>13</v>
      </c>
      <c r="H53" s="7">
        <f t="shared" si="20"/>
        <v>221</v>
      </c>
      <c r="I53" s="7">
        <f t="shared" si="20"/>
        <v>203</v>
      </c>
      <c r="J53" s="11" t="s">
        <v>11</v>
      </c>
    </row>
    <row r="54" spans="4:10">
      <c r="F54" s="1" t="s">
        <v>4</v>
      </c>
      <c r="G54" s="7">
        <f t="shared" si="20"/>
        <v>84</v>
      </c>
      <c r="H54" s="7">
        <f t="shared" si="20"/>
        <v>241</v>
      </c>
      <c r="I54" s="7">
        <f t="shared" si="20"/>
        <v>113</v>
      </c>
      <c r="J54" s="11" t="s">
        <v>4</v>
      </c>
    </row>
    <row r="55" spans="4:10">
      <c r="F55" s="1" t="s">
        <v>1</v>
      </c>
      <c r="G55" s="7">
        <f t="shared" si="20"/>
        <v>-272</v>
      </c>
      <c r="H55" s="7">
        <f t="shared" si="20"/>
        <v>299</v>
      </c>
      <c r="I55" s="7">
        <f t="shared" si="20"/>
        <v>237</v>
      </c>
      <c r="J55" s="11" t="s">
        <v>1</v>
      </c>
    </row>
    <row r="56" spans="4:10">
      <c r="F56" s="1" t="s">
        <v>8</v>
      </c>
      <c r="G56" s="7">
        <f t="shared" si="20"/>
        <v>17</v>
      </c>
      <c r="H56" s="7">
        <f t="shared" si="20"/>
        <v>234</v>
      </c>
      <c r="I56" s="7">
        <f t="shared" si="20"/>
        <v>136</v>
      </c>
      <c r="J56" s="11" t="s">
        <v>8</v>
      </c>
    </row>
    <row r="57" spans="4:10">
      <c r="F57" s="1" t="s">
        <v>5</v>
      </c>
      <c r="G57" s="7">
        <f t="shared" si="20"/>
        <v>25</v>
      </c>
      <c r="H57" s="7">
        <f t="shared" si="20"/>
        <v>395</v>
      </c>
      <c r="I57" s="7">
        <f t="shared" si="20"/>
        <v>281</v>
      </c>
      <c r="J57" s="11" t="s">
        <v>5</v>
      </c>
    </row>
    <row r="58" spans="4:10">
      <c r="F58" s="1" t="s">
        <v>13</v>
      </c>
      <c r="G58" s="7">
        <f t="shared" si="20"/>
        <v>10</v>
      </c>
      <c r="H58" s="7">
        <f t="shared" si="20"/>
        <v>80</v>
      </c>
      <c r="I58" s="7">
        <f t="shared" si="20"/>
        <v>-8</v>
      </c>
      <c r="J58" s="11" t="s">
        <v>13</v>
      </c>
    </row>
    <row r="59" spans="4:10">
      <c r="F59" s="1" t="s">
        <v>2</v>
      </c>
      <c r="G59" s="7">
        <f t="shared" si="20"/>
        <v>10</v>
      </c>
      <c r="H59" s="7">
        <f t="shared" si="20"/>
        <v>243</v>
      </c>
      <c r="I59" s="7">
        <f t="shared" si="20"/>
        <v>260</v>
      </c>
      <c r="J59" s="11" t="s">
        <v>2</v>
      </c>
    </row>
    <row r="60" spans="4:10">
      <c r="F60" s="1" t="s">
        <v>3</v>
      </c>
      <c r="G60" s="7">
        <f t="shared" si="20"/>
        <v>24</v>
      </c>
      <c r="H60" s="7">
        <f t="shared" si="20"/>
        <v>376</v>
      </c>
      <c r="I60" s="7">
        <f t="shared" si="20"/>
        <v>229</v>
      </c>
      <c r="J60" s="11" t="s">
        <v>3</v>
      </c>
    </row>
    <row r="61" spans="4:10">
      <c r="F61" s="1" t="s">
        <v>6</v>
      </c>
      <c r="G61" s="7">
        <f t="shared" si="20"/>
        <v>20</v>
      </c>
      <c r="H61" s="7">
        <f t="shared" si="20"/>
        <v>177</v>
      </c>
      <c r="I61" s="7">
        <f t="shared" si="20"/>
        <v>-52</v>
      </c>
      <c r="J61" s="11" t="s">
        <v>6</v>
      </c>
    </row>
    <row r="62" spans="4:10">
      <c r="F62" s="1" t="s">
        <v>7</v>
      </c>
      <c r="G62" s="7">
        <f t="shared" si="20"/>
        <v>20</v>
      </c>
      <c r="H62" s="7">
        <f t="shared" si="20"/>
        <v>174</v>
      </c>
      <c r="I62" s="7">
        <f t="shared" si="20"/>
        <v>82</v>
      </c>
      <c r="J62" s="11" t="s">
        <v>7</v>
      </c>
    </row>
    <row r="63" spans="4:10">
      <c r="F63" s="1" t="s">
        <v>0</v>
      </c>
      <c r="G63" s="7">
        <f t="shared" si="20"/>
        <v>12</v>
      </c>
      <c r="H63" s="7">
        <f t="shared" si="20"/>
        <v>214</v>
      </c>
      <c r="I63" s="7">
        <f t="shared" si="20"/>
        <v>150</v>
      </c>
      <c r="J63" s="11" t="s">
        <v>0</v>
      </c>
    </row>
    <row r="64" spans="4:10">
      <c r="F64" s="1" t="s">
        <v>9</v>
      </c>
      <c r="G64" s="7">
        <f t="shared" si="20"/>
        <v>7</v>
      </c>
      <c r="H64" s="7">
        <f t="shared" si="20"/>
        <v>84</v>
      </c>
      <c r="I64" s="7">
        <f t="shared" si="20"/>
        <v>33</v>
      </c>
      <c r="J64" s="11" t="s">
        <v>9</v>
      </c>
    </row>
    <row r="65" spans="7:7">
      <c r="G65" s="7"/>
    </row>
    <row r="66" spans="7:7">
      <c r="G66" s="7"/>
    </row>
  </sheetData>
  <sortState ref="E34:I47">
    <sortCondition ref="I34:I47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2010-12-05T17:25:00Z</dcterms:created>
  <dcterms:modified xsi:type="dcterms:W3CDTF">2010-12-06T22:51:23Z</dcterms:modified>
</cp:coreProperties>
</file>